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01\Desktop\"/>
    </mc:Choice>
  </mc:AlternateContent>
  <xr:revisionPtr revIDLastSave="0" documentId="8_{D6F3494F-B89B-450A-881E-631D51879FAE}" xr6:coauthVersionLast="47" xr6:coauthVersionMax="47" xr10:uidLastSave="{00000000-0000-0000-0000-000000000000}"/>
  <bookViews>
    <workbookView xWindow="-108" yWindow="-108" windowWidth="23256" windowHeight="12456" xr2:uid="{CFE2BF22-0404-4C69-9680-038EFDC086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E39" i="1"/>
  <c r="E41" i="1" s="1"/>
  <c r="D39" i="1"/>
  <c r="D41" i="1" s="1"/>
  <c r="C39" i="1"/>
  <c r="C41" i="1" s="1"/>
  <c r="B39" i="1"/>
  <c r="B41" i="1" s="1"/>
  <c r="F32" i="1"/>
  <c r="E32" i="1"/>
  <c r="B32" i="1"/>
  <c r="F30" i="1"/>
  <c r="E30" i="1"/>
  <c r="D30" i="1"/>
  <c r="D32" i="1" s="1"/>
  <c r="C30" i="1"/>
  <c r="C32" i="1" s="1"/>
  <c r="B30" i="1"/>
  <c r="F21" i="1"/>
  <c r="E21" i="1"/>
  <c r="D21" i="1"/>
  <c r="C21" i="1"/>
  <c r="F19" i="1"/>
  <c r="E19" i="1"/>
  <c r="D19" i="1"/>
  <c r="C19" i="1"/>
  <c r="B19" i="1"/>
  <c r="B21" i="1" s="1"/>
  <c r="E11" i="1"/>
  <c r="D11" i="1"/>
  <c r="C11" i="1"/>
  <c r="B11" i="1"/>
  <c r="F9" i="1"/>
  <c r="F11" i="1" s="1"/>
  <c r="E9" i="1"/>
  <c r="D9" i="1"/>
  <c r="C9" i="1"/>
  <c r="B9" i="1"/>
</calcChain>
</file>

<file path=xl/sharedStrings.xml><?xml version="1.0" encoding="utf-8"?>
<sst xmlns="http://schemas.openxmlformats.org/spreadsheetml/2006/main" count="67" uniqueCount="41">
  <si>
    <t>Oroville Cemetery District Fee Schedule</t>
  </si>
  <si>
    <t>Open &amp; Close includes graveside setup, tent, heaters, sound system</t>
  </si>
  <si>
    <t>Immediate Need</t>
  </si>
  <si>
    <t>Full</t>
  </si>
  <si>
    <t>Single</t>
  </si>
  <si>
    <t>DD#1</t>
  </si>
  <si>
    <t>DD#2</t>
  </si>
  <si>
    <t>Child #1</t>
  </si>
  <si>
    <t>Child #2</t>
  </si>
  <si>
    <t>Plot</t>
  </si>
  <si>
    <t>-</t>
  </si>
  <si>
    <t>Enowment Care</t>
  </si>
  <si>
    <t>Opening &amp; Closing</t>
  </si>
  <si>
    <t>Vault - Flat Top Vault</t>
  </si>
  <si>
    <t>Sales Tax 7.25%</t>
  </si>
  <si>
    <t>Marker Setting Fee</t>
  </si>
  <si>
    <t>Total:</t>
  </si>
  <si>
    <t>Alpha A</t>
  </si>
  <si>
    <t>Cremation</t>
  </si>
  <si>
    <t>Second</t>
  </si>
  <si>
    <t>Urn Garden</t>
  </si>
  <si>
    <t>Niche #1</t>
  </si>
  <si>
    <t>Niche #2</t>
  </si>
  <si>
    <t>Alpha B Niches</t>
  </si>
  <si>
    <t>Bottom Row</t>
  </si>
  <si>
    <t>Top Row</t>
  </si>
  <si>
    <t>Single Niche Inurnment</t>
  </si>
  <si>
    <t>Row 1</t>
  </si>
  <si>
    <t>Row 2</t>
  </si>
  <si>
    <t>Row 3</t>
  </si>
  <si>
    <t>Row 4</t>
  </si>
  <si>
    <t>Row 5</t>
  </si>
  <si>
    <t>Niche Single</t>
  </si>
  <si>
    <t>Endowment Care</t>
  </si>
  <si>
    <t>Urn/Vault</t>
  </si>
  <si>
    <t>Marker Engraving</t>
  </si>
  <si>
    <t>Double Niche Inunrment</t>
  </si>
  <si>
    <t>Niche Double</t>
  </si>
  <si>
    <t>Ossuary</t>
  </si>
  <si>
    <t>Opening &amp; Closing for Oversize Vault</t>
  </si>
  <si>
    <t>Adopted November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</si>
</sst>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4" borderId="0" xfId="0" applyFont="1" applyFill="1"/>
    <xf numFmtId="0" fontId="1" fillId="5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81357-7FBE-4349-A614-F77432A9759D}">
  <dimension ref="A1:F46"/>
  <sheetViews>
    <sheetView tabSelected="1" workbookViewId="0">
      <selection sqref="A1:F1"/>
    </sheetView>
  </sheetViews>
  <sheetFormatPr defaultRowHeight="14.4" x14ac:dyDescent="0.3"/>
  <cols>
    <col min="1" max="1" width="22.77734375" customWidth="1"/>
    <col min="2" max="6" width="11.77734375" style="4" customWidth="1"/>
  </cols>
  <sheetData>
    <row r="1" spans="1:6" ht="23.4" x14ac:dyDescent="0.45">
      <c r="A1" s="1" t="s">
        <v>0</v>
      </c>
      <c r="B1" s="1"/>
      <c r="C1" s="1"/>
      <c r="D1" s="1"/>
      <c r="E1" s="1"/>
      <c r="F1" s="1"/>
    </row>
    <row r="2" spans="1:6" x14ac:dyDescent="0.3">
      <c r="A2" s="2" t="s">
        <v>1</v>
      </c>
      <c r="B2" s="2"/>
      <c r="C2" s="2"/>
      <c r="D2" s="2"/>
      <c r="E2" s="2"/>
      <c r="F2" s="2"/>
    </row>
    <row r="3" spans="1:6" x14ac:dyDescent="0.3">
      <c r="A3" s="3" t="s">
        <v>2</v>
      </c>
    </row>
    <row r="4" spans="1:6" s="4" customForma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</row>
    <row r="5" spans="1:6" x14ac:dyDescent="0.3">
      <c r="A5" t="s">
        <v>9</v>
      </c>
      <c r="B5" s="7">
        <v>1310</v>
      </c>
      <c r="C5" s="7">
        <v>1310</v>
      </c>
      <c r="D5" s="7" t="s">
        <v>10</v>
      </c>
      <c r="E5" s="7">
        <v>249</v>
      </c>
      <c r="F5" s="7">
        <v>249</v>
      </c>
    </row>
    <row r="6" spans="1:6" x14ac:dyDescent="0.3">
      <c r="A6" t="s">
        <v>11</v>
      </c>
      <c r="B6" s="7">
        <v>504</v>
      </c>
      <c r="C6" s="7">
        <v>504</v>
      </c>
      <c r="D6" s="7">
        <v>504</v>
      </c>
      <c r="E6" s="7">
        <v>190</v>
      </c>
      <c r="F6" s="7">
        <v>190</v>
      </c>
    </row>
    <row r="7" spans="1:6" x14ac:dyDescent="0.3">
      <c r="A7" t="s">
        <v>12</v>
      </c>
      <c r="B7" s="7">
        <v>1150</v>
      </c>
      <c r="C7" s="7">
        <v>1607</v>
      </c>
      <c r="D7" s="7">
        <v>1150</v>
      </c>
      <c r="E7" s="7">
        <v>232</v>
      </c>
      <c r="F7" s="7">
        <v>237</v>
      </c>
    </row>
    <row r="8" spans="1:6" x14ac:dyDescent="0.3">
      <c r="A8" t="s">
        <v>13</v>
      </c>
      <c r="B8" s="7">
        <v>975</v>
      </c>
      <c r="C8" s="7">
        <v>975</v>
      </c>
      <c r="D8" s="7">
        <v>975</v>
      </c>
      <c r="E8" s="7">
        <v>261</v>
      </c>
      <c r="F8" s="7">
        <v>267</v>
      </c>
    </row>
    <row r="9" spans="1:6" x14ac:dyDescent="0.3">
      <c r="A9" t="s">
        <v>14</v>
      </c>
      <c r="B9" s="7">
        <f>SUM(0.0725*B8)</f>
        <v>70.6875</v>
      </c>
      <c r="C9" s="7">
        <f t="shared" ref="C9:F9" si="0">SUM(0.0725*C8)</f>
        <v>70.6875</v>
      </c>
      <c r="D9" s="7">
        <f t="shared" si="0"/>
        <v>70.6875</v>
      </c>
      <c r="E9" s="7">
        <f t="shared" si="0"/>
        <v>18.922499999999999</v>
      </c>
      <c r="F9" s="7">
        <f t="shared" si="0"/>
        <v>19.357499999999998</v>
      </c>
    </row>
    <row r="10" spans="1:6" x14ac:dyDescent="0.3">
      <c r="A10" s="8" t="s">
        <v>15</v>
      </c>
      <c r="B10" s="9">
        <v>397</v>
      </c>
      <c r="C10" s="9">
        <v>397</v>
      </c>
      <c r="D10" s="10" t="s">
        <v>10</v>
      </c>
      <c r="E10" s="9">
        <v>232</v>
      </c>
      <c r="F10" s="9">
        <v>232</v>
      </c>
    </row>
    <row r="11" spans="1:6" x14ac:dyDescent="0.3">
      <c r="A11" s="11" t="s">
        <v>16</v>
      </c>
      <c r="B11" s="12">
        <f>SUM(B5:B10)</f>
        <v>4406.6875</v>
      </c>
      <c r="C11" s="12">
        <f t="shared" ref="C11:F11" si="1">SUM(C5:C10)</f>
        <v>4863.6875</v>
      </c>
      <c r="D11" s="12">
        <f t="shared" si="1"/>
        <v>2699.6875</v>
      </c>
      <c r="E11" s="12">
        <f t="shared" si="1"/>
        <v>1182.9225000000001</v>
      </c>
      <c r="F11" s="12">
        <f t="shared" si="1"/>
        <v>1194.3575000000001</v>
      </c>
    </row>
    <row r="13" spans="1:6" x14ac:dyDescent="0.3">
      <c r="E13" s="13" t="s">
        <v>17</v>
      </c>
      <c r="F13" s="13" t="s">
        <v>17</v>
      </c>
    </row>
    <row r="14" spans="1:6" x14ac:dyDescent="0.3">
      <c r="A14" s="5" t="s">
        <v>18</v>
      </c>
      <c r="B14" s="6" t="s">
        <v>4</v>
      </c>
      <c r="C14" s="6" t="s">
        <v>19</v>
      </c>
      <c r="D14" s="6" t="s">
        <v>20</v>
      </c>
      <c r="E14" s="6" t="s">
        <v>21</v>
      </c>
      <c r="F14" s="6" t="s">
        <v>22</v>
      </c>
    </row>
    <row r="15" spans="1:6" x14ac:dyDescent="0.3">
      <c r="A15" t="s">
        <v>9</v>
      </c>
      <c r="B15" s="7">
        <v>649</v>
      </c>
      <c r="C15" s="7" t="s">
        <v>10</v>
      </c>
      <c r="D15" s="7">
        <v>446</v>
      </c>
      <c r="E15" s="7">
        <v>941</v>
      </c>
      <c r="F15" s="7">
        <v>1882</v>
      </c>
    </row>
    <row r="16" spans="1:6" x14ac:dyDescent="0.3">
      <c r="A16" t="s">
        <v>11</v>
      </c>
      <c r="B16" s="7">
        <v>249</v>
      </c>
      <c r="C16" s="7">
        <v>249</v>
      </c>
      <c r="D16" s="7">
        <v>249</v>
      </c>
      <c r="E16" s="7">
        <v>249</v>
      </c>
      <c r="F16" s="7">
        <v>498</v>
      </c>
    </row>
    <row r="17" spans="1:6" x14ac:dyDescent="0.3">
      <c r="A17" t="s">
        <v>12</v>
      </c>
      <c r="B17" s="7">
        <v>572</v>
      </c>
      <c r="C17" s="7">
        <v>572</v>
      </c>
      <c r="D17" s="7">
        <v>572</v>
      </c>
      <c r="E17" s="7">
        <v>284</v>
      </c>
      <c r="F17" s="7">
        <v>567</v>
      </c>
    </row>
    <row r="18" spans="1:6" x14ac:dyDescent="0.3">
      <c r="A18" t="s">
        <v>13</v>
      </c>
      <c r="B18" s="7">
        <v>312</v>
      </c>
      <c r="C18" s="7">
        <v>312</v>
      </c>
      <c r="D18" s="7">
        <v>312</v>
      </c>
      <c r="E18" s="7">
        <v>187</v>
      </c>
      <c r="F18" s="7">
        <v>374</v>
      </c>
    </row>
    <row r="19" spans="1:6" x14ac:dyDescent="0.3">
      <c r="A19" t="s">
        <v>14</v>
      </c>
      <c r="B19" s="7">
        <f>SUM(B18*0.0725)</f>
        <v>22.619999999999997</v>
      </c>
      <c r="C19" s="7">
        <f t="shared" ref="C19:F19" si="2">SUM(C18*0.0725)</f>
        <v>22.619999999999997</v>
      </c>
      <c r="D19" s="7">
        <f t="shared" si="2"/>
        <v>22.619999999999997</v>
      </c>
      <c r="E19" s="7">
        <f t="shared" si="2"/>
        <v>13.557499999999999</v>
      </c>
      <c r="F19" s="7">
        <f t="shared" si="2"/>
        <v>27.114999999999998</v>
      </c>
    </row>
    <row r="20" spans="1:6" x14ac:dyDescent="0.3">
      <c r="A20" t="s">
        <v>15</v>
      </c>
      <c r="B20" s="9">
        <v>397</v>
      </c>
      <c r="C20" s="10" t="s">
        <v>10</v>
      </c>
      <c r="D20" s="9">
        <v>125</v>
      </c>
      <c r="E20" s="9">
        <v>63</v>
      </c>
      <c r="F20" s="9">
        <v>124</v>
      </c>
    </row>
    <row r="21" spans="1:6" x14ac:dyDescent="0.3">
      <c r="A21" s="11" t="s">
        <v>16</v>
      </c>
      <c r="B21" s="12">
        <f>SUM(B15:B20)</f>
        <v>2201.62</v>
      </c>
      <c r="C21" s="12">
        <f t="shared" ref="C21:F21" si="3">SUM(C15:C20)</f>
        <v>1155.6199999999999</v>
      </c>
      <c r="D21" s="12">
        <f t="shared" si="3"/>
        <v>1726.62</v>
      </c>
      <c r="E21" s="12">
        <f t="shared" si="3"/>
        <v>1737.5574999999999</v>
      </c>
      <c r="F21" s="12">
        <f t="shared" si="3"/>
        <v>3472.1149999999998</v>
      </c>
    </row>
    <row r="24" spans="1:6" x14ac:dyDescent="0.3">
      <c r="A24" s="14" t="s">
        <v>23</v>
      </c>
      <c r="B24" s="15" t="s">
        <v>24</v>
      </c>
      <c r="F24" s="16" t="s">
        <v>25</v>
      </c>
    </row>
    <row r="25" spans="1:6" x14ac:dyDescent="0.3">
      <c r="A25" s="13" t="s">
        <v>26</v>
      </c>
      <c r="B25" s="5" t="s">
        <v>27</v>
      </c>
      <c r="C25" s="5" t="s">
        <v>28</v>
      </c>
      <c r="D25" s="5" t="s">
        <v>29</v>
      </c>
      <c r="E25" s="5" t="s">
        <v>30</v>
      </c>
      <c r="F25" s="5" t="s">
        <v>31</v>
      </c>
    </row>
    <row r="26" spans="1:6" x14ac:dyDescent="0.3">
      <c r="A26" t="s">
        <v>32</v>
      </c>
      <c r="B26" s="7">
        <v>822</v>
      </c>
      <c r="C26" s="7">
        <v>1155</v>
      </c>
      <c r="D26" s="7">
        <v>1502</v>
      </c>
      <c r="E26" s="7">
        <v>1831</v>
      </c>
      <c r="F26" s="7">
        <v>2171</v>
      </c>
    </row>
    <row r="27" spans="1:6" x14ac:dyDescent="0.3">
      <c r="A27" t="s">
        <v>33</v>
      </c>
      <c r="B27" s="7">
        <v>249</v>
      </c>
      <c r="C27" s="7">
        <v>249</v>
      </c>
      <c r="D27" s="7">
        <v>249</v>
      </c>
      <c r="E27" s="7">
        <v>249</v>
      </c>
      <c r="F27" s="7">
        <v>249</v>
      </c>
    </row>
    <row r="28" spans="1:6" x14ac:dyDescent="0.3">
      <c r="A28" t="s">
        <v>12</v>
      </c>
      <c r="B28" s="7">
        <v>284</v>
      </c>
      <c r="C28" s="7">
        <v>284</v>
      </c>
      <c r="D28" s="7">
        <v>284</v>
      </c>
      <c r="E28" s="7">
        <v>284</v>
      </c>
      <c r="F28" s="7">
        <v>284</v>
      </c>
    </row>
    <row r="29" spans="1:6" x14ac:dyDescent="0.3">
      <c r="A29" t="s">
        <v>34</v>
      </c>
      <c r="B29" s="7">
        <v>159</v>
      </c>
      <c r="C29" s="7">
        <v>159</v>
      </c>
      <c r="D29" s="7">
        <v>159</v>
      </c>
      <c r="E29" s="7">
        <v>159</v>
      </c>
      <c r="F29" s="7">
        <v>159</v>
      </c>
    </row>
    <row r="30" spans="1:6" x14ac:dyDescent="0.3">
      <c r="A30" t="s">
        <v>14</v>
      </c>
      <c r="B30" s="7">
        <f>SUM(B29*0.0725)</f>
        <v>11.5275</v>
      </c>
      <c r="C30" s="7">
        <f t="shared" ref="C30:F30" si="4">SUM(C29*0.0725)</f>
        <v>11.5275</v>
      </c>
      <c r="D30" s="7">
        <f t="shared" si="4"/>
        <v>11.5275</v>
      </c>
      <c r="E30" s="7">
        <f t="shared" si="4"/>
        <v>11.5275</v>
      </c>
      <c r="F30" s="7">
        <f t="shared" si="4"/>
        <v>11.5275</v>
      </c>
    </row>
    <row r="31" spans="1:6" x14ac:dyDescent="0.3">
      <c r="A31" t="s">
        <v>35</v>
      </c>
      <c r="B31" s="9">
        <v>327</v>
      </c>
      <c r="C31" s="9">
        <v>327</v>
      </c>
      <c r="D31" s="9">
        <v>327</v>
      </c>
      <c r="E31" s="9">
        <v>327</v>
      </c>
      <c r="F31" s="9">
        <v>327</v>
      </c>
    </row>
    <row r="32" spans="1:6" x14ac:dyDescent="0.3">
      <c r="A32" s="11" t="s">
        <v>16</v>
      </c>
      <c r="B32" s="12">
        <f>SUM(B26:B31)</f>
        <v>1852.5274999999999</v>
      </c>
      <c r="C32" s="12">
        <f t="shared" ref="C32:F32" si="5">SUM(C26:C31)</f>
        <v>2185.5275000000001</v>
      </c>
      <c r="D32" s="12">
        <f t="shared" si="5"/>
        <v>2532.5275000000001</v>
      </c>
      <c r="E32" s="12">
        <f t="shared" si="5"/>
        <v>2861.5275000000001</v>
      </c>
      <c r="F32" s="12">
        <f t="shared" si="5"/>
        <v>3201.5275000000001</v>
      </c>
    </row>
    <row r="34" spans="1:6" x14ac:dyDescent="0.3">
      <c r="A34" s="13" t="s">
        <v>36</v>
      </c>
      <c r="B34" s="13" t="s">
        <v>27</v>
      </c>
      <c r="C34" s="13" t="s">
        <v>28</v>
      </c>
      <c r="D34" s="13" t="s">
        <v>29</v>
      </c>
      <c r="E34" s="13" t="s">
        <v>30</v>
      </c>
      <c r="F34" s="13" t="s">
        <v>31</v>
      </c>
    </row>
    <row r="35" spans="1:6" x14ac:dyDescent="0.3">
      <c r="A35" s="17" t="s">
        <v>37</v>
      </c>
      <c r="B35" s="7">
        <v>1050</v>
      </c>
      <c r="C35" s="7">
        <v>1381</v>
      </c>
      <c r="D35" s="7">
        <v>1729</v>
      </c>
      <c r="E35" s="7">
        <v>2058</v>
      </c>
      <c r="F35" s="7">
        <v>2398</v>
      </c>
    </row>
    <row r="36" spans="1:6" x14ac:dyDescent="0.3">
      <c r="A36" t="s">
        <v>33</v>
      </c>
      <c r="B36" s="7">
        <v>498</v>
      </c>
      <c r="C36" s="7">
        <v>498</v>
      </c>
      <c r="D36" s="7">
        <v>498</v>
      </c>
      <c r="E36" s="7">
        <v>498</v>
      </c>
      <c r="F36" s="7">
        <v>498</v>
      </c>
    </row>
    <row r="37" spans="1:6" x14ac:dyDescent="0.3">
      <c r="A37" t="s">
        <v>12</v>
      </c>
      <c r="B37" s="7">
        <v>567</v>
      </c>
      <c r="C37" s="7">
        <v>567</v>
      </c>
      <c r="D37" s="7">
        <v>567</v>
      </c>
      <c r="E37" s="7">
        <v>567</v>
      </c>
      <c r="F37" s="7">
        <v>567</v>
      </c>
    </row>
    <row r="38" spans="1:6" x14ac:dyDescent="0.3">
      <c r="A38" t="s">
        <v>34</v>
      </c>
      <c r="B38" s="7">
        <v>317</v>
      </c>
      <c r="C38" s="7">
        <v>317</v>
      </c>
      <c r="D38" s="7">
        <v>317</v>
      </c>
      <c r="E38" s="7">
        <v>317</v>
      </c>
      <c r="F38" s="7">
        <v>317</v>
      </c>
    </row>
    <row r="39" spans="1:6" x14ac:dyDescent="0.3">
      <c r="A39" t="s">
        <v>14</v>
      </c>
      <c r="B39" s="7">
        <f>SUM(B38*0.0725)</f>
        <v>22.982499999999998</v>
      </c>
      <c r="C39" s="7">
        <f t="shared" ref="C39:F39" si="6">SUM(C38*0.0725)</f>
        <v>22.982499999999998</v>
      </c>
      <c r="D39" s="7">
        <f t="shared" si="6"/>
        <v>22.982499999999998</v>
      </c>
      <c r="E39" s="7">
        <f t="shared" si="6"/>
        <v>22.982499999999998</v>
      </c>
      <c r="F39" s="7">
        <f t="shared" si="6"/>
        <v>22.982499999999998</v>
      </c>
    </row>
    <row r="40" spans="1:6" x14ac:dyDescent="0.3">
      <c r="A40" t="s">
        <v>35</v>
      </c>
      <c r="B40" s="9">
        <v>494</v>
      </c>
      <c r="C40" s="9">
        <v>494</v>
      </c>
      <c r="D40" s="9">
        <v>494</v>
      </c>
      <c r="E40" s="9">
        <v>494</v>
      </c>
      <c r="F40" s="9">
        <v>494</v>
      </c>
    </row>
    <row r="41" spans="1:6" x14ac:dyDescent="0.3">
      <c r="A41" s="11" t="s">
        <v>16</v>
      </c>
      <c r="B41" s="12">
        <f>SUM(B35:B40)</f>
        <v>2948.9825000000001</v>
      </c>
      <c r="C41" s="12">
        <f t="shared" ref="C41:F41" si="7">SUM(C35:C40)</f>
        <v>3279.9825000000001</v>
      </c>
      <c r="D41" s="12">
        <f t="shared" si="7"/>
        <v>3627.9825000000001</v>
      </c>
      <c r="E41" s="12">
        <f t="shared" si="7"/>
        <v>3956.9825000000001</v>
      </c>
      <c r="F41" s="12">
        <f t="shared" si="7"/>
        <v>4296.9825000000001</v>
      </c>
    </row>
    <row r="43" spans="1:6" x14ac:dyDescent="0.3">
      <c r="A43" s="18" t="s">
        <v>38</v>
      </c>
      <c r="B43" s="4">
        <v>315</v>
      </c>
    </row>
    <row r="45" spans="1:6" x14ac:dyDescent="0.3">
      <c r="A45" s="19" t="s">
        <v>39</v>
      </c>
      <c r="B45" s="19"/>
      <c r="C45" s="4">
        <v>1605</v>
      </c>
    </row>
    <row r="46" spans="1:6" x14ac:dyDescent="0.3">
      <c r="E46" t="s">
        <v>40</v>
      </c>
    </row>
  </sheetData>
  <mergeCells count="3">
    <mergeCell ref="A1:F1"/>
    <mergeCell ref="A2:F2"/>
    <mergeCell ref="A45:B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Glaspie</dc:creator>
  <cp:lastModifiedBy>John Glaspie</cp:lastModifiedBy>
  <dcterms:created xsi:type="dcterms:W3CDTF">2023-10-31T20:53:54Z</dcterms:created>
  <dcterms:modified xsi:type="dcterms:W3CDTF">2023-10-31T20:56:38Z</dcterms:modified>
</cp:coreProperties>
</file>